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625"/>
  <workbookPr/>
  <bookViews>
    <workbookView xWindow="120" yWindow="90" windowWidth="9375" windowHeight="4965" tabRatio="331" activeTab="0"/>
  </bookViews>
  <sheets>
    <sheet name="Calculator" sheetId="2" r:id="rId1"/>
  </sheets>
  <definedNames>
    <definedName name="_xlnm.Print_Area" localSheetId="0">'Calculator'!$A$1:$I$51</definedName>
  </definedNames>
  <calcPr calcId="171027"/>
</workbook>
</file>

<file path=xl/sharedStrings.xml><?xml version="1.0" encoding="utf-8"?>
<sst xmlns="http://schemas.openxmlformats.org/spreadsheetml/2006/main" count="35" uniqueCount="25">
  <si>
    <t>Wire Size</t>
  </si>
  <si>
    <t>Mils</t>
  </si>
  <si>
    <t>Microns</t>
  </si>
  <si>
    <t>GSM</t>
  </si>
  <si>
    <t>#/3000</t>
  </si>
  <si>
    <t xml:space="preserve">               #/3000 = POUNDS PER 3000 SQUARE FEET</t>
  </si>
  <si>
    <t>NOTES:   WIRE SIZE AND WET FILM IN MILS (.001")</t>
  </si>
  <si>
    <t xml:space="preserve">               GSM = GRAMS PER SQUARE METER</t>
  </si>
  <si>
    <t xml:space="preserve">               ** ASSUMES COATING DENSITY OF 1.0</t>
  </si>
  <si>
    <t>DRY COATING WEIGHT CALCULATOR **</t>
  </si>
  <si>
    <t>Wet Film Thickness</t>
  </si>
  <si>
    <t xml:space="preserve">    100% Solids</t>
  </si>
  <si>
    <t>Enter your solids content percentage in the yellow box</t>
  </si>
  <si>
    <t xml:space="preserve"> &lt;&lt;  Your solids %</t>
  </si>
  <si>
    <t>Theoretical Volume</t>
  </si>
  <si>
    <t>Wire size:</t>
  </si>
  <si>
    <t>rectangle</t>
  </si>
  <si>
    <t>1/2 wire area</t>
  </si>
  <si>
    <t>=</t>
  </si>
  <si>
    <t>cubic inches</t>
  </si>
  <si>
    <t>coating thickness   =</t>
  </si>
  <si>
    <t>(theoretical)</t>
  </si>
  <si>
    <t>"   (# 30)</t>
  </si>
  <si>
    <t>"  (# 3)</t>
  </si>
  <si>
    <t>Assumes coating density of 1 gram per cubic centimeter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</si>
</sst>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00"/>
  </numFmts>
  <fonts count="8">
    <font>
      <sz val="10"/>
      <name val="Arial"/>
      <family val="2"/>
    </font>
    <font>
      <b/>
      <sz val="16"/>
      <name val="Lucida Casual"/>
      <family val="4"/>
    </font>
    <font>
      <sz val="10"/>
      <name val="Lucida Casual"/>
      <family val="4"/>
    </font>
    <font>
      <b/>
      <sz val="14"/>
      <name val="Lucida Casual"/>
      <family val="4"/>
    </font>
    <font>
      <sz val="10"/>
      <color indexed="8"/>
      <name val="Lucida Casual"/>
      <family val="4"/>
    </font>
    <font>
      <sz val="10"/>
      <color indexed="8"/>
      <name val="Arial"/>
      <family val="2"/>
    </font>
    <font>
      <b/>
      <i/>
      <sz val="11"/>
      <color indexed="10"/>
      <name val="Perpetua Titling MT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8</xdr:row>
      <xdr:rowOff>28575</xdr:rowOff>
    </xdr:to>
    <xdr:pic>
      <xdr:nvPicPr>
        <xdr:cNvPr id="205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581150" cy="1323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J74"/>
  <sheetViews>
    <sheetView showGridLines="0" tabSelected="1" workbookViewId="0" topLeftCell="A1">
      <selection activeCell="F11" sqref="F11"/>
    </sheetView>
  </sheetViews>
  <sheetFormatPr defaultColWidth="9.140625" defaultRowHeight="12.75"/>
  <cols>
    <col min="1" max="3" width="11.8515625" style="0" customWidth="1"/>
    <col min="6" max="6" width="7.8515625" style="0" customWidth="1"/>
    <col min="7" max="7" width="16.7109375" style="0" bestFit="1" customWidth="1"/>
  </cols>
  <sheetData>
    <row r="9" ht="20.25">
      <c r="A9" s="1" t="s">
        <v>9</v>
      </c>
    </row>
    <row r="10" spans="1:10" ht="18.75" thickBot="1">
      <c r="A10" s="2"/>
      <c r="B10" s="2" t="s">
        <v>12</v>
      </c>
      <c r="C10" s="2"/>
      <c r="D10" s="2"/>
      <c r="E10" s="3"/>
      <c r="F10" s="2"/>
      <c r="G10" s="2"/>
      <c r="H10" s="2"/>
      <c r="I10" s="2"/>
      <c r="J10" s="8"/>
    </row>
    <row r="11" spans="1:8" ht="30" customHeight="1" thickBot="1">
      <c r="A11" s="4"/>
      <c r="B11" s="22" t="s">
        <v>10</v>
      </c>
      <c r="C11" s="22"/>
      <c r="D11" s="23" t="s">
        <v>11</v>
      </c>
      <c r="E11" s="24"/>
      <c r="F11" s="11">
        <v>20</v>
      </c>
      <c r="G11" s="12" t="s">
        <v>13</v>
      </c>
      <c r="H11" s="13"/>
    </row>
    <row r="12" spans="1:7" ht="15" thickBot="1">
      <c r="A12" s="14" t="s">
        <v>0</v>
      </c>
      <c r="B12" s="5" t="s">
        <v>1</v>
      </c>
      <c r="C12" s="5" t="s">
        <v>2</v>
      </c>
      <c r="D12" s="15" t="s">
        <v>3</v>
      </c>
      <c r="E12" s="9" t="s">
        <v>4</v>
      </c>
      <c r="F12" s="9" t="s">
        <v>3</v>
      </c>
      <c r="G12" s="10" t="s">
        <v>4</v>
      </c>
    </row>
    <row r="13" spans="1:7" ht="12.75">
      <c r="A13" s="5">
        <v>3</v>
      </c>
      <c r="B13" s="6">
        <f>A13*0.09</f>
        <v>0.27</v>
      </c>
      <c r="C13" s="6">
        <f>B13*25.4</f>
        <v>6.858</v>
      </c>
      <c r="D13" s="6">
        <f>C13</f>
        <v>6.858</v>
      </c>
      <c r="E13" s="6">
        <f>B13*15.61</f>
        <v>4.214700000000001</v>
      </c>
      <c r="F13" s="7">
        <f>D13*($F$11/100)</f>
        <v>1.3716</v>
      </c>
      <c r="G13" s="7">
        <f>E13*($F$11/100)</f>
        <v>0.8429400000000001</v>
      </c>
    </row>
    <row r="14" spans="1:7" ht="12.75">
      <c r="A14" s="5">
        <v>4</v>
      </c>
      <c r="B14" s="6">
        <v>0.36</v>
      </c>
      <c r="C14" s="6">
        <f aca="true" t="shared" si="0" ref="C14:C49">B14*25.4</f>
        <v>9.143999999999998</v>
      </c>
      <c r="D14" s="6">
        <f aca="true" t="shared" si="1" ref="D14:D49">C14</f>
        <v>9.143999999999998</v>
      </c>
      <c r="E14" s="6">
        <f aca="true" t="shared" si="2" ref="E14:E49">B14*15.61</f>
        <v>5.619599999999999</v>
      </c>
      <c r="F14" s="7">
        <f aca="true" t="shared" si="3" ref="F14:G29">D14*($F$11/100)</f>
        <v>1.8287999999999998</v>
      </c>
      <c r="G14" s="7">
        <f t="shared" si="3"/>
        <v>1.1239199999999998</v>
      </c>
    </row>
    <row r="15" spans="1:7" ht="12.75">
      <c r="A15" s="5">
        <v>5</v>
      </c>
      <c r="B15" s="6">
        <v>0.45</v>
      </c>
      <c r="C15" s="6">
        <f t="shared" si="0"/>
        <v>11.43</v>
      </c>
      <c r="D15" s="6">
        <f t="shared" si="1"/>
        <v>11.43</v>
      </c>
      <c r="E15" s="6">
        <f t="shared" si="2"/>
        <v>7.0245</v>
      </c>
      <c r="F15" s="7">
        <f t="shared" si="3"/>
        <v>2.286</v>
      </c>
      <c r="G15" s="7">
        <f t="shared" si="3"/>
        <v>1.4049</v>
      </c>
    </row>
    <row r="16" spans="1:7" ht="12.75">
      <c r="A16" s="5">
        <v>6</v>
      </c>
      <c r="B16" s="6">
        <v>0.54</v>
      </c>
      <c r="C16" s="6">
        <f t="shared" si="0"/>
        <v>13.716</v>
      </c>
      <c r="D16" s="6">
        <f t="shared" si="1"/>
        <v>13.716</v>
      </c>
      <c r="E16" s="6">
        <f t="shared" si="2"/>
        <v>8.429400000000001</v>
      </c>
      <c r="F16" s="7">
        <f t="shared" si="3"/>
        <v>2.7432</v>
      </c>
      <c r="G16" s="7">
        <f t="shared" si="3"/>
        <v>1.6858800000000003</v>
      </c>
    </row>
    <row r="17" spans="1:7" ht="12.75">
      <c r="A17" s="5">
        <v>7</v>
      </c>
      <c r="B17" s="6">
        <v>0.63</v>
      </c>
      <c r="C17" s="6">
        <f t="shared" si="0"/>
        <v>16.002</v>
      </c>
      <c r="D17" s="6">
        <f t="shared" si="1"/>
        <v>16.002</v>
      </c>
      <c r="E17" s="6">
        <f t="shared" si="2"/>
        <v>9.834299999999999</v>
      </c>
      <c r="F17" s="7">
        <f t="shared" si="3"/>
        <v>3.2004</v>
      </c>
      <c r="G17" s="7">
        <f t="shared" si="3"/>
        <v>1.9668599999999998</v>
      </c>
    </row>
    <row r="18" spans="1:7" ht="12.75">
      <c r="A18" s="5">
        <v>8</v>
      </c>
      <c r="B18" s="6">
        <v>0.72</v>
      </c>
      <c r="C18" s="6">
        <f t="shared" si="0"/>
        <v>18.287999999999997</v>
      </c>
      <c r="D18" s="6">
        <f t="shared" si="1"/>
        <v>18.287999999999997</v>
      </c>
      <c r="E18" s="6">
        <f t="shared" si="2"/>
        <v>11.239199999999999</v>
      </c>
      <c r="F18" s="7">
        <f t="shared" si="3"/>
        <v>3.6575999999999995</v>
      </c>
      <c r="G18" s="7">
        <f t="shared" si="3"/>
        <v>2.2478399999999996</v>
      </c>
    </row>
    <row r="19" spans="1:7" ht="12.75">
      <c r="A19" s="5">
        <v>9</v>
      </c>
      <c r="B19" s="6">
        <v>0.81</v>
      </c>
      <c r="C19" s="6">
        <f t="shared" si="0"/>
        <v>20.574</v>
      </c>
      <c r="D19" s="6">
        <f t="shared" si="1"/>
        <v>20.574</v>
      </c>
      <c r="E19" s="6">
        <f t="shared" si="2"/>
        <v>12.6441</v>
      </c>
      <c r="F19" s="7">
        <f t="shared" si="3"/>
        <v>4.114800000000001</v>
      </c>
      <c r="G19" s="7">
        <f t="shared" si="3"/>
        <v>2.52882</v>
      </c>
    </row>
    <row r="20" spans="1:7" ht="12.75">
      <c r="A20" s="5">
        <v>10</v>
      </c>
      <c r="B20" s="6">
        <v>0.9</v>
      </c>
      <c r="C20" s="6">
        <f t="shared" si="0"/>
        <v>22.86</v>
      </c>
      <c r="D20" s="6">
        <f t="shared" si="1"/>
        <v>22.86</v>
      </c>
      <c r="E20" s="6">
        <f t="shared" si="2"/>
        <v>14.049</v>
      </c>
      <c r="F20" s="7">
        <f t="shared" si="3"/>
        <v>4.572</v>
      </c>
      <c r="G20" s="7">
        <f t="shared" si="3"/>
        <v>2.8098</v>
      </c>
    </row>
    <row r="21" spans="1:7" ht="12.75">
      <c r="A21" s="5">
        <v>12</v>
      </c>
      <c r="B21" s="6">
        <v>1.08</v>
      </c>
      <c r="C21" s="6">
        <f t="shared" si="0"/>
        <v>27.432</v>
      </c>
      <c r="D21" s="6">
        <f t="shared" si="1"/>
        <v>27.432</v>
      </c>
      <c r="E21" s="6">
        <f t="shared" si="2"/>
        <v>16.858800000000002</v>
      </c>
      <c r="F21" s="7">
        <f t="shared" si="3"/>
        <v>5.4864</v>
      </c>
      <c r="G21" s="7">
        <f t="shared" si="3"/>
        <v>3.3717600000000005</v>
      </c>
    </row>
    <row r="22" spans="1:7" ht="12.75">
      <c r="A22" s="5">
        <v>14</v>
      </c>
      <c r="B22" s="6">
        <v>1.26</v>
      </c>
      <c r="C22" s="6">
        <f t="shared" si="0"/>
        <v>32.004</v>
      </c>
      <c r="D22" s="6">
        <f t="shared" si="1"/>
        <v>32.004</v>
      </c>
      <c r="E22" s="6">
        <f t="shared" si="2"/>
        <v>19.668599999999998</v>
      </c>
      <c r="F22" s="7">
        <f t="shared" si="3"/>
        <v>6.4008</v>
      </c>
      <c r="G22" s="7">
        <f t="shared" si="3"/>
        <v>3.9337199999999997</v>
      </c>
    </row>
    <row r="23" spans="1:7" ht="12.75">
      <c r="A23" s="5">
        <v>16</v>
      </c>
      <c r="B23" s="6">
        <v>1.44</v>
      </c>
      <c r="C23" s="6">
        <f t="shared" si="0"/>
        <v>36.57599999999999</v>
      </c>
      <c r="D23" s="6">
        <f t="shared" si="1"/>
        <v>36.57599999999999</v>
      </c>
      <c r="E23" s="6">
        <f t="shared" si="2"/>
        <v>22.478399999999997</v>
      </c>
      <c r="F23" s="7">
        <f t="shared" si="3"/>
        <v>7.315199999999999</v>
      </c>
      <c r="G23" s="7">
        <f t="shared" si="3"/>
        <v>4.495679999999999</v>
      </c>
    </row>
    <row r="24" spans="1:7" ht="12.75">
      <c r="A24" s="5">
        <v>18</v>
      </c>
      <c r="B24" s="6">
        <v>1.62</v>
      </c>
      <c r="C24" s="6">
        <f t="shared" si="0"/>
        <v>41.148</v>
      </c>
      <c r="D24" s="6">
        <f t="shared" si="1"/>
        <v>41.148</v>
      </c>
      <c r="E24" s="6">
        <f t="shared" si="2"/>
        <v>25.2882</v>
      </c>
      <c r="F24" s="7">
        <f t="shared" si="3"/>
        <v>8.229600000000001</v>
      </c>
      <c r="G24" s="7">
        <f t="shared" si="3"/>
        <v>5.05764</v>
      </c>
    </row>
    <row r="25" spans="1:7" ht="12.75">
      <c r="A25" s="5">
        <v>20</v>
      </c>
      <c r="B25" s="6">
        <v>1.8</v>
      </c>
      <c r="C25" s="6">
        <f t="shared" si="0"/>
        <v>45.72</v>
      </c>
      <c r="D25" s="6">
        <f t="shared" si="1"/>
        <v>45.72</v>
      </c>
      <c r="E25" s="6">
        <f t="shared" si="2"/>
        <v>28.098</v>
      </c>
      <c r="F25" s="7">
        <f t="shared" si="3"/>
        <v>9.144</v>
      </c>
      <c r="G25" s="7">
        <f t="shared" si="3"/>
        <v>5.6196</v>
      </c>
    </row>
    <row r="26" spans="1:7" ht="12.75">
      <c r="A26" s="5">
        <v>22</v>
      </c>
      <c r="B26" s="6">
        <v>1.98</v>
      </c>
      <c r="C26" s="6">
        <f t="shared" si="0"/>
        <v>50.291999999999994</v>
      </c>
      <c r="D26" s="6">
        <f t="shared" si="1"/>
        <v>50.291999999999994</v>
      </c>
      <c r="E26" s="6">
        <f t="shared" si="2"/>
        <v>30.907799999999998</v>
      </c>
      <c r="F26" s="7">
        <f t="shared" si="3"/>
        <v>10.058399999999999</v>
      </c>
      <c r="G26" s="7">
        <f t="shared" si="3"/>
        <v>6.18156</v>
      </c>
    </row>
    <row r="27" spans="1:7" ht="12.75">
      <c r="A27" s="5">
        <v>24</v>
      </c>
      <c r="B27" s="6">
        <v>2.16</v>
      </c>
      <c r="C27" s="6">
        <f t="shared" si="0"/>
        <v>54.864</v>
      </c>
      <c r="D27" s="6">
        <f t="shared" si="1"/>
        <v>54.864</v>
      </c>
      <c r="E27" s="6">
        <f t="shared" si="2"/>
        <v>33.717600000000004</v>
      </c>
      <c r="F27" s="7">
        <f t="shared" si="3"/>
        <v>10.9728</v>
      </c>
      <c r="G27" s="7">
        <f t="shared" si="3"/>
        <v>6.743520000000001</v>
      </c>
    </row>
    <row r="28" spans="1:7" ht="12.75">
      <c r="A28" s="5">
        <v>26</v>
      </c>
      <c r="B28" s="6">
        <v>2.34</v>
      </c>
      <c r="C28" s="6">
        <f t="shared" si="0"/>
        <v>59.43599999999999</v>
      </c>
      <c r="D28" s="6">
        <f t="shared" si="1"/>
        <v>59.43599999999999</v>
      </c>
      <c r="E28" s="6">
        <f t="shared" si="2"/>
        <v>36.52739999999999</v>
      </c>
      <c r="F28" s="7">
        <f t="shared" si="3"/>
        <v>11.8872</v>
      </c>
      <c r="G28" s="7">
        <f t="shared" si="3"/>
        <v>7.305479999999999</v>
      </c>
    </row>
    <row r="29" spans="1:7" ht="12.75">
      <c r="A29" s="5">
        <v>28</v>
      </c>
      <c r="B29" s="6">
        <v>2.52</v>
      </c>
      <c r="C29" s="6">
        <f t="shared" si="0"/>
        <v>64.008</v>
      </c>
      <c r="D29" s="6">
        <f t="shared" si="1"/>
        <v>64.008</v>
      </c>
      <c r="E29" s="6">
        <f t="shared" si="2"/>
        <v>39.337199999999996</v>
      </c>
      <c r="F29" s="7">
        <f t="shared" si="3"/>
        <v>12.8016</v>
      </c>
      <c r="G29" s="7">
        <f t="shared" si="3"/>
        <v>7.867439999999999</v>
      </c>
    </row>
    <row r="30" spans="1:7" ht="12.75">
      <c r="A30" s="5">
        <v>30</v>
      </c>
      <c r="B30" s="6">
        <v>2.7</v>
      </c>
      <c r="C30" s="6">
        <f t="shared" si="0"/>
        <v>68.58</v>
      </c>
      <c r="D30" s="6">
        <f t="shared" si="1"/>
        <v>68.58</v>
      </c>
      <c r="E30" s="6">
        <f t="shared" si="2"/>
        <v>42.147</v>
      </c>
      <c r="F30" s="7">
        <f aca="true" t="shared" si="4" ref="F30:G45">D30*($F$11/100)</f>
        <v>13.716000000000001</v>
      </c>
      <c r="G30" s="7">
        <f t="shared" si="4"/>
        <v>8.4294</v>
      </c>
    </row>
    <row r="31" spans="1:7" ht="12.75">
      <c r="A31" s="5">
        <v>32</v>
      </c>
      <c r="B31" s="6">
        <v>2.88</v>
      </c>
      <c r="C31" s="6">
        <f t="shared" si="0"/>
        <v>73.15199999999999</v>
      </c>
      <c r="D31" s="6">
        <f t="shared" si="1"/>
        <v>73.15199999999999</v>
      </c>
      <c r="E31" s="6">
        <f t="shared" si="2"/>
        <v>44.956799999999994</v>
      </c>
      <c r="F31" s="7">
        <f t="shared" si="4"/>
        <v>14.630399999999998</v>
      </c>
      <c r="G31" s="7">
        <f t="shared" si="4"/>
        <v>8.991359999999998</v>
      </c>
    </row>
    <row r="32" spans="1:7" ht="12.75">
      <c r="A32" s="5">
        <v>34</v>
      </c>
      <c r="B32" s="6">
        <v>3.06</v>
      </c>
      <c r="C32" s="6">
        <f t="shared" si="0"/>
        <v>77.724</v>
      </c>
      <c r="D32" s="6">
        <f t="shared" si="1"/>
        <v>77.724</v>
      </c>
      <c r="E32" s="6">
        <f t="shared" si="2"/>
        <v>47.7666</v>
      </c>
      <c r="F32" s="7">
        <f t="shared" si="4"/>
        <v>15.544800000000002</v>
      </c>
      <c r="G32" s="7">
        <f t="shared" si="4"/>
        <v>9.55332</v>
      </c>
    </row>
    <row r="33" spans="1:7" ht="12.75">
      <c r="A33" s="5">
        <v>36</v>
      </c>
      <c r="B33" s="6">
        <v>3.24</v>
      </c>
      <c r="C33" s="6">
        <f t="shared" si="0"/>
        <v>82.296</v>
      </c>
      <c r="D33" s="6">
        <f t="shared" si="1"/>
        <v>82.296</v>
      </c>
      <c r="E33" s="6">
        <f t="shared" si="2"/>
        <v>50.5764</v>
      </c>
      <c r="F33" s="7">
        <f t="shared" si="4"/>
        <v>16.459200000000003</v>
      </c>
      <c r="G33" s="7">
        <f t="shared" si="4"/>
        <v>10.11528</v>
      </c>
    </row>
    <row r="34" spans="1:7" ht="12.75">
      <c r="A34" s="5">
        <v>38</v>
      </c>
      <c r="B34" s="6">
        <v>3.42</v>
      </c>
      <c r="C34" s="6">
        <f t="shared" si="0"/>
        <v>86.868</v>
      </c>
      <c r="D34" s="6">
        <f t="shared" si="1"/>
        <v>86.868</v>
      </c>
      <c r="E34" s="6">
        <f t="shared" si="2"/>
        <v>53.386199999999995</v>
      </c>
      <c r="F34" s="7">
        <f t="shared" si="4"/>
        <v>17.3736</v>
      </c>
      <c r="G34" s="7">
        <f t="shared" si="4"/>
        <v>10.67724</v>
      </c>
    </row>
    <row r="35" spans="1:7" ht="12.75">
      <c r="A35" s="5">
        <v>40</v>
      </c>
      <c r="B35" s="6">
        <v>3.6</v>
      </c>
      <c r="C35" s="6">
        <f t="shared" si="0"/>
        <v>91.44</v>
      </c>
      <c r="D35" s="6">
        <f t="shared" si="1"/>
        <v>91.44</v>
      </c>
      <c r="E35" s="6">
        <f t="shared" si="2"/>
        <v>56.196</v>
      </c>
      <c r="F35" s="7">
        <f t="shared" si="4"/>
        <v>18.288</v>
      </c>
      <c r="G35" s="7">
        <f t="shared" si="4"/>
        <v>11.2392</v>
      </c>
    </row>
    <row r="36" spans="1:7" ht="12.75">
      <c r="A36" s="5">
        <v>42</v>
      </c>
      <c r="B36" s="6">
        <v>3.78</v>
      </c>
      <c r="C36" s="6">
        <f t="shared" si="0"/>
        <v>96.01199999999999</v>
      </c>
      <c r="D36" s="6">
        <f t="shared" si="1"/>
        <v>96.01199999999999</v>
      </c>
      <c r="E36" s="6">
        <f t="shared" si="2"/>
        <v>59.005799999999994</v>
      </c>
      <c r="F36" s="7">
        <f t="shared" si="4"/>
        <v>19.202399999999997</v>
      </c>
      <c r="G36" s="7">
        <f t="shared" si="4"/>
        <v>11.80116</v>
      </c>
    </row>
    <row r="37" spans="1:7" ht="12.75">
      <c r="A37" s="5">
        <v>44</v>
      </c>
      <c r="B37" s="6">
        <v>3.96</v>
      </c>
      <c r="C37" s="6">
        <f t="shared" si="0"/>
        <v>100.58399999999999</v>
      </c>
      <c r="D37" s="6">
        <f t="shared" si="1"/>
        <v>100.58399999999999</v>
      </c>
      <c r="E37" s="6">
        <f t="shared" si="2"/>
        <v>61.815599999999996</v>
      </c>
      <c r="F37" s="7">
        <f t="shared" si="4"/>
        <v>20.116799999999998</v>
      </c>
      <c r="G37" s="7">
        <f t="shared" si="4"/>
        <v>12.36312</v>
      </c>
    </row>
    <row r="38" spans="1:7" ht="12.75">
      <c r="A38" s="5">
        <v>46</v>
      </c>
      <c r="B38" s="6">
        <v>4.14</v>
      </c>
      <c r="C38" s="6">
        <f t="shared" si="0"/>
        <v>105.15599999999999</v>
      </c>
      <c r="D38" s="6">
        <f t="shared" si="1"/>
        <v>105.15599999999999</v>
      </c>
      <c r="E38" s="6">
        <f t="shared" si="2"/>
        <v>64.6254</v>
      </c>
      <c r="F38" s="7">
        <f t="shared" si="4"/>
        <v>21.0312</v>
      </c>
      <c r="G38" s="7">
        <f t="shared" si="4"/>
        <v>12.925080000000001</v>
      </c>
    </row>
    <row r="39" spans="1:7" ht="12.75">
      <c r="A39" s="5">
        <v>48</v>
      </c>
      <c r="B39" s="6">
        <v>4.32</v>
      </c>
      <c r="C39" s="6">
        <f t="shared" si="0"/>
        <v>109.728</v>
      </c>
      <c r="D39" s="6">
        <f t="shared" si="1"/>
        <v>109.728</v>
      </c>
      <c r="E39" s="6">
        <f t="shared" si="2"/>
        <v>67.43520000000001</v>
      </c>
      <c r="F39" s="7">
        <f t="shared" si="4"/>
        <v>21.9456</v>
      </c>
      <c r="G39" s="7">
        <f t="shared" si="4"/>
        <v>13.487040000000002</v>
      </c>
    </row>
    <row r="40" spans="1:7" ht="12.75">
      <c r="A40" s="5">
        <v>50</v>
      </c>
      <c r="B40" s="6">
        <v>4.5</v>
      </c>
      <c r="C40" s="6">
        <f t="shared" si="0"/>
        <v>114.3</v>
      </c>
      <c r="D40" s="6">
        <f t="shared" si="1"/>
        <v>114.3</v>
      </c>
      <c r="E40" s="6">
        <f t="shared" si="2"/>
        <v>70.245</v>
      </c>
      <c r="F40" s="7">
        <f t="shared" si="4"/>
        <v>22.86</v>
      </c>
      <c r="G40" s="7">
        <f t="shared" si="4"/>
        <v>14.049000000000001</v>
      </c>
    </row>
    <row r="41" spans="1:7" ht="12.75">
      <c r="A41" s="5">
        <v>55</v>
      </c>
      <c r="B41" s="6">
        <v>4.95</v>
      </c>
      <c r="C41" s="6">
        <f t="shared" si="0"/>
        <v>125.73</v>
      </c>
      <c r="D41" s="6">
        <f t="shared" si="1"/>
        <v>125.73</v>
      </c>
      <c r="E41" s="6">
        <f t="shared" si="2"/>
        <v>77.2695</v>
      </c>
      <c r="F41" s="7">
        <f t="shared" si="4"/>
        <v>25.146</v>
      </c>
      <c r="G41" s="7">
        <f t="shared" si="4"/>
        <v>15.453899999999999</v>
      </c>
    </row>
    <row r="42" spans="1:7" ht="12.75">
      <c r="A42" s="5">
        <v>60</v>
      </c>
      <c r="B42" s="6">
        <v>5.4</v>
      </c>
      <c r="C42" s="6">
        <f t="shared" si="0"/>
        <v>137.16</v>
      </c>
      <c r="D42" s="6">
        <f t="shared" si="1"/>
        <v>137.16</v>
      </c>
      <c r="E42" s="6">
        <f t="shared" si="2"/>
        <v>84.294</v>
      </c>
      <c r="F42" s="7">
        <f t="shared" si="4"/>
        <v>27.432000000000002</v>
      </c>
      <c r="G42" s="7">
        <f t="shared" si="4"/>
        <v>16.8588</v>
      </c>
    </row>
    <row r="43" spans="1:7" ht="12.75">
      <c r="A43" s="5">
        <v>65</v>
      </c>
      <c r="B43" s="6">
        <v>5.85</v>
      </c>
      <c r="C43" s="6">
        <f t="shared" si="0"/>
        <v>148.58999999999997</v>
      </c>
      <c r="D43" s="6">
        <f t="shared" si="1"/>
        <v>148.58999999999997</v>
      </c>
      <c r="E43" s="6">
        <f t="shared" si="2"/>
        <v>91.31849999999999</v>
      </c>
      <c r="F43" s="7">
        <f t="shared" si="4"/>
        <v>29.717999999999996</v>
      </c>
      <c r="G43" s="7">
        <f t="shared" si="4"/>
        <v>18.263699999999996</v>
      </c>
    </row>
    <row r="44" spans="1:7" ht="12.75">
      <c r="A44" s="5">
        <v>70</v>
      </c>
      <c r="B44" s="6">
        <v>6.3</v>
      </c>
      <c r="C44" s="6">
        <f t="shared" si="0"/>
        <v>160.01999999999998</v>
      </c>
      <c r="D44" s="6">
        <f t="shared" si="1"/>
        <v>160.01999999999998</v>
      </c>
      <c r="E44" s="6">
        <f t="shared" si="2"/>
        <v>98.34299999999999</v>
      </c>
      <c r="F44" s="7">
        <f t="shared" si="4"/>
        <v>32.004</v>
      </c>
      <c r="G44" s="7">
        <f t="shared" si="4"/>
        <v>19.668599999999998</v>
      </c>
    </row>
    <row r="45" spans="1:7" ht="12.75">
      <c r="A45" s="5">
        <v>75</v>
      </c>
      <c r="B45" s="6">
        <v>6.75</v>
      </c>
      <c r="C45" s="6">
        <f t="shared" si="0"/>
        <v>171.45</v>
      </c>
      <c r="D45" s="6">
        <f t="shared" si="1"/>
        <v>171.45</v>
      </c>
      <c r="E45" s="6">
        <f t="shared" si="2"/>
        <v>105.36749999999999</v>
      </c>
      <c r="F45" s="7">
        <f t="shared" si="4"/>
        <v>34.29</v>
      </c>
      <c r="G45" s="7">
        <f t="shared" si="4"/>
        <v>21.0735</v>
      </c>
    </row>
    <row r="46" spans="1:10" ht="12.75">
      <c r="A46" s="5">
        <v>80</v>
      </c>
      <c r="B46" s="6">
        <f>A46*0.09</f>
        <v>7.199999999999999</v>
      </c>
      <c r="C46" s="6">
        <f t="shared" si="0"/>
        <v>182.87999999999997</v>
      </c>
      <c r="D46" s="6">
        <f t="shared" si="1"/>
        <v>182.87999999999997</v>
      </c>
      <c r="E46" s="6">
        <f t="shared" si="2"/>
        <v>112.39199999999998</v>
      </c>
      <c r="F46" s="7">
        <f aca="true" t="shared" si="5" ref="F46:G49">D46*($F$11/100)</f>
        <v>36.57599999999999</v>
      </c>
      <c r="G46" s="7">
        <f t="shared" si="5"/>
        <v>22.478399999999997</v>
      </c>
      <c r="H46" s="2"/>
      <c r="I46" s="2"/>
      <c r="J46" s="2"/>
    </row>
    <row r="47" spans="1:10" ht="12.75">
      <c r="A47" s="5">
        <v>85</v>
      </c>
      <c r="B47" s="6">
        <f>A47*0.09</f>
        <v>7.6499999999999995</v>
      </c>
      <c r="C47" s="6">
        <f t="shared" si="0"/>
        <v>194.30999999999997</v>
      </c>
      <c r="D47" s="6">
        <f t="shared" si="1"/>
        <v>194.30999999999997</v>
      </c>
      <c r="E47" s="6">
        <f t="shared" si="2"/>
        <v>119.41649999999998</v>
      </c>
      <c r="F47" s="7">
        <f t="shared" si="5"/>
        <v>38.861999999999995</v>
      </c>
      <c r="G47" s="7">
        <f t="shared" si="5"/>
        <v>23.8833</v>
      </c>
      <c r="H47" s="2"/>
      <c r="I47" s="2"/>
      <c r="J47" s="2"/>
    </row>
    <row r="48" spans="1:10" ht="12.75">
      <c r="A48" s="16">
        <v>90</v>
      </c>
      <c r="B48" s="6">
        <f>A48*0.09</f>
        <v>8.1</v>
      </c>
      <c r="C48" s="6">
        <f t="shared" si="0"/>
        <v>205.73999999999998</v>
      </c>
      <c r="D48" s="6">
        <f t="shared" si="1"/>
        <v>205.73999999999998</v>
      </c>
      <c r="E48" s="6">
        <f t="shared" si="2"/>
        <v>126.44099999999999</v>
      </c>
      <c r="F48" s="7">
        <f t="shared" si="5"/>
        <v>41.147999999999996</v>
      </c>
      <c r="G48" s="7">
        <f t="shared" si="5"/>
        <v>25.2882</v>
      </c>
      <c r="H48" s="2"/>
      <c r="I48" s="2"/>
      <c r="J48" s="2"/>
    </row>
    <row r="49" spans="1:10" ht="12.75">
      <c r="A49" s="16">
        <v>95</v>
      </c>
      <c r="B49" s="6">
        <f>A49*0.09</f>
        <v>8.549999999999999</v>
      </c>
      <c r="C49" s="6">
        <f t="shared" si="0"/>
        <v>217.16999999999996</v>
      </c>
      <c r="D49" s="6">
        <f t="shared" si="1"/>
        <v>217.16999999999996</v>
      </c>
      <c r="E49" s="6">
        <f t="shared" si="2"/>
        <v>133.4655</v>
      </c>
      <c r="F49" s="7">
        <f t="shared" si="5"/>
        <v>43.434</v>
      </c>
      <c r="G49" s="7">
        <f t="shared" si="5"/>
        <v>26.6931</v>
      </c>
      <c r="H49" s="2"/>
      <c r="I49" s="2"/>
      <c r="J49" s="2"/>
    </row>
    <row r="50" spans="3:10" ht="12.75">
      <c r="C50" s="2"/>
      <c r="D50" s="2"/>
      <c r="E50" s="2"/>
      <c r="F50" s="2"/>
      <c r="G50" s="2"/>
      <c r="H50" s="2"/>
      <c r="I50" s="2"/>
      <c r="J50" s="2"/>
    </row>
    <row r="51" spans="1:2" ht="12.75">
      <c r="A51" s="2" t="s">
        <v>6</v>
      </c>
      <c r="B51" s="2"/>
    </row>
    <row r="52" spans="1:2" ht="12.75">
      <c r="A52" s="2" t="s">
        <v>7</v>
      </c>
      <c r="B52" s="2"/>
    </row>
    <row r="53" spans="1:2" ht="12.75">
      <c r="A53" s="2" t="s">
        <v>5</v>
      </c>
      <c r="B53" s="2"/>
    </row>
    <row r="54" spans="1:2" ht="12.75">
      <c r="A54" s="2" t="s">
        <v>8</v>
      </c>
      <c r="B54" s="2"/>
    </row>
    <row r="55" spans="1:5" ht="12.75">
      <c r="A55" s="25" t="s">
        <v>24</v>
      </c>
      <c r="B55" s="25"/>
      <c r="C55" s="25"/>
      <c r="D55" s="25"/>
      <c r="E55" s="25"/>
    </row>
    <row r="58" ht="12.75">
      <c r="A58" t="s">
        <v>14</v>
      </c>
    </row>
    <row r="59" spans="1:3" ht="12.75">
      <c r="A59" s="17" t="s">
        <v>15</v>
      </c>
      <c r="B59" s="20">
        <v>0.003</v>
      </c>
      <c r="C59" t="s">
        <v>23</v>
      </c>
    </row>
    <row r="61" spans="1:2" ht="12.75">
      <c r="A61" t="s">
        <v>16</v>
      </c>
      <c r="B61">
        <f>B59*(B59/2)</f>
        <v>4.5E-06</v>
      </c>
    </row>
    <row r="62" spans="1:2" ht="12.75">
      <c r="A62" t="s">
        <v>17</v>
      </c>
      <c r="B62">
        <f>(((B59/2)^2)*3.14)/2</f>
        <v>3.5325E-06</v>
      </c>
    </row>
    <row r="63" spans="1:3" ht="12.75">
      <c r="A63" s="18" t="s">
        <v>18</v>
      </c>
      <c r="B63" s="19">
        <f>B61-B62</f>
        <v>9.675E-07</v>
      </c>
      <c r="C63" t="s">
        <v>19</v>
      </c>
    </row>
    <row r="65" spans="1:4" ht="12.75">
      <c r="A65" t="s">
        <v>20</v>
      </c>
      <c r="C65">
        <f>B63/B59</f>
        <v>0.00032250000000000003</v>
      </c>
      <c r="D65" t="s">
        <v>21</v>
      </c>
    </row>
    <row r="67" ht="12.75">
      <c r="A67" t="s">
        <v>14</v>
      </c>
    </row>
    <row r="68" spans="1:3" ht="12.75">
      <c r="A68" s="17" t="s">
        <v>15</v>
      </c>
      <c r="B68" s="21">
        <v>0.03</v>
      </c>
      <c r="C68" t="s">
        <v>22</v>
      </c>
    </row>
    <row r="70" spans="1:2" ht="12.75">
      <c r="A70" t="s">
        <v>16</v>
      </c>
      <c r="B70">
        <f>B68*(B68/2)</f>
        <v>0.00045</v>
      </c>
    </row>
    <row r="71" spans="1:2" ht="12.75">
      <c r="A71" t="s">
        <v>17</v>
      </c>
      <c r="B71">
        <f>(((B68/2)^2)*3.14)/2</f>
        <v>0.00035325</v>
      </c>
    </row>
    <row r="72" spans="1:3" ht="12.75">
      <c r="A72" s="18" t="s">
        <v>18</v>
      </c>
      <c r="B72" s="19">
        <f>B70-B71</f>
        <v>9.675E-05</v>
      </c>
      <c r="C72" t="s">
        <v>19</v>
      </c>
    </row>
    <row r="74" spans="1:4" ht="12.75">
      <c r="A74" t="s">
        <v>20</v>
      </c>
      <c r="C74">
        <f>B72/B68</f>
        <v>0.003225</v>
      </c>
      <c r="D74" t="s">
        <v>21</v>
      </c>
    </row>
  </sheetData>
  <mergeCells count="3">
    <mergeCell ref="B11:C11"/>
    <mergeCell ref="D11:E11"/>
    <mergeCell ref="A55:E55"/>
  </mergeCells>
  <printOptions horizontalCentered="1"/>
  <pageMargins left="0.75" right="0.75" top="0.75" bottom="0.25" header="0.5" footer="0.5"/>
  <pageSetup fitToHeight="1" fitToWidth="1" horizontalDpi="300" verticalDpi="3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DRY COATING WEIGHTS</dc:title>
  <dc:subject/>
  <dc:creator>Frank Jennings</dc:creator>
  <cp:keywords/>
  <dc:description/>
  <cp:lastModifiedBy>Frank Jennings</cp:lastModifiedBy>
  <cp:lastPrinted>2010-09-22T18:24:07Z</cp:lastPrinted>
  <dcterms:created xsi:type="dcterms:W3CDTF">2001-11-26T16:26:32Z</dcterms:created>
  <dcterms:modified xsi:type="dcterms:W3CDTF">2017-11-21T12:12:08Z</dcterms:modified>
  <cp:category/>
  <cp:version/>
  <cp:contentType/>
  <cp:contentStatus/>
</cp:coreProperties>
</file>